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Contrat quinquennal 2025-2030\maquettes MAJ Eddy\Maquettes licence vérifiées\Maquette\"/>
    </mc:Choice>
  </mc:AlternateContent>
  <xr:revisionPtr revIDLastSave="0" documentId="13_ncr:1_{3754D077-B744-4A67-B048-007157BEEDBA}" xr6:coauthVersionLast="47" xr6:coauthVersionMax="47" xr10:uidLastSave="{00000000-0000-0000-0000-000000000000}"/>
  <bookViews>
    <workbookView xWindow="-120" yWindow="-120" windowWidth="25440" windowHeight="15270" tabRatio="769" xr2:uid="{00000000-000D-0000-FFFF-FFFF00000000}"/>
  </bookViews>
  <sheets>
    <sheet name="Maquette L3 Histoire-Hébreu " sheetId="14" r:id="rId1"/>
  </sheets>
  <definedNames>
    <definedName name="_xlnm.Print_Area" localSheetId="0">'Maquette L3 Histoire-Hébreu '!$A$1:$F$101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4" l="1"/>
  <c r="D95" i="14"/>
  <c r="C95" i="14"/>
  <c r="F48" i="14"/>
  <c r="C48" i="14"/>
  <c r="D48" i="14"/>
  <c r="D100" i="14" l="1"/>
  <c r="C96" i="14" l="1"/>
  <c r="D98" i="14"/>
  <c r="F98" i="14" l="1"/>
  <c r="C98" i="14" l="1"/>
  <c r="C99" i="14" s="1"/>
  <c r="C49" i="14"/>
</calcChain>
</file>

<file path=xl/sharedStrings.xml><?xml version="1.0" encoding="utf-8"?>
<sst xmlns="http://schemas.openxmlformats.org/spreadsheetml/2006/main" count="176" uniqueCount="61">
  <si>
    <t>Cours obligatoire</t>
  </si>
  <si>
    <t>Coef.</t>
  </si>
  <si>
    <t>ECTS</t>
  </si>
  <si>
    <t>Volume horaire étudiant</t>
  </si>
  <si>
    <t>Intitulé des UE 
et 
des éléments pédagogiques (EP)</t>
  </si>
  <si>
    <t>Volume horaire encadré</t>
  </si>
  <si>
    <t>Evaluation</t>
  </si>
  <si>
    <t>CM</t>
  </si>
  <si>
    <t>TD</t>
  </si>
  <si>
    <t>Semestre 5</t>
  </si>
  <si>
    <t>UE 1 : Fondamentale Histoire</t>
  </si>
  <si>
    <t>3 périodes historiques dont Histoire contemporaine obligatoire et 2 autres périodes au choix</t>
  </si>
  <si>
    <t xml:space="preserve">Cours optionnel </t>
  </si>
  <si>
    <t>Histoire ancienne (1 matière au choix)</t>
  </si>
  <si>
    <t>Histoire de la Mésopotamie</t>
  </si>
  <si>
    <t>Histoire de la Grèce archaïque et classique</t>
  </si>
  <si>
    <t>Histoire du monde hellénistique</t>
  </si>
  <si>
    <t>Histoire de l'Empire romain</t>
  </si>
  <si>
    <t>Histoire de la République romaine</t>
  </si>
  <si>
    <t>Les provinces romaines d'Afrique du nord</t>
  </si>
  <si>
    <t>Cultures et identités grecques</t>
  </si>
  <si>
    <t>Bible et orient</t>
  </si>
  <si>
    <t>Espaces grecs</t>
  </si>
  <si>
    <t>Histoire médiévale (1 matière au choix)</t>
  </si>
  <si>
    <t>Histoire de l'Afrique médiévale</t>
  </si>
  <si>
    <t>L'Empire byzantin</t>
  </si>
  <si>
    <t>Histoire du Haut Moyen-Age</t>
  </si>
  <si>
    <t>Histoire du Bas Moyen-Age</t>
  </si>
  <si>
    <t>Histoire économique et sociale de l'Occident au Moyen-Age</t>
  </si>
  <si>
    <t>Histoire de l'Islam médiéval</t>
  </si>
  <si>
    <t>La méditerranée médiévale</t>
  </si>
  <si>
    <t>Sociétés en contact à l'époque médiévale</t>
  </si>
  <si>
    <t>Histoire sociale et culturelle de l'Europe à la fin du Moyen Age</t>
  </si>
  <si>
    <t>Cultures matérielle de l'Occident médiéval</t>
  </si>
  <si>
    <t>Histoire moderne (1 matière au choix)</t>
  </si>
  <si>
    <t>Guerre et société à l'époque moderne</t>
  </si>
  <si>
    <t xml:space="preserve">Histoire des techniques </t>
  </si>
  <si>
    <t>Histoire des sociétés et des économies (XVIIe-début XIXe siècle)</t>
  </si>
  <si>
    <t>Histoire de la Révolution française</t>
  </si>
  <si>
    <t>Histoire des sciences</t>
  </si>
  <si>
    <t>Les Amériques modernes de la colonisation aux révolutions</t>
  </si>
  <si>
    <t>Les mondes méditerranéen et atlantique à l'époque moderne</t>
  </si>
  <si>
    <t>Histoire moderne de l'Allemagne et de l'Europe centrale</t>
  </si>
  <si>
    <t>Renaissance, Humanisme, Réforme</t>
  </si>
  <si>
    <t xml:space="preserve">Histoire des relations internationales à l'époque moderne </t>
  </si>
  <si>
    <t>Histoire contemporaine (1 matière au choix)</t>
  </si>
  <si>
    <t>Histoire des mondes juifs à l'époque contemporaine</t>
  </si>
  <si>
    <t>UE 2 : Etudes sur le judaïsme et les sociétés juives</t>
  </si>
  <si>
    <t>Anthropologie historique des sociétés juives</t>
  </si>
  <si>
    <t>Langue hébraïque (hébreu moderne)</t>
  </si>
  <si>
    <t>Littérature rabbinique</t>
  </si>
  <si>
    <t>UE 3 : Langue</t>
  </si>
  <si>
    <t>Langue vivante 1</t>
  </si>
  <si>
    <t xml:space="preserve">Total  </t>
  </si>
  <si>
    <t>Semestre 6</t>
  </si>
  <si>
    <t>3 périodes historiques dont Histoire contemporaine obligatoire et 2 autres périodes au choix dont celle non étudiée au S5</t>
  </si>
  <si>
    <t xml:space="preserve">Total </t>
  </si>
  <si>
    <t xml:space="preserve">Total annuel  </t>
  </si>
  <si>
    <t xml:space="preserve">Volume horaire annuel étudiant </t>
  </si>
  <si>
    <t xml:space="preserve">Histoire contemporaine </t>
  </si>
  <si>
    <t>Licence 3 Histoire-Hébreu-Etudes juives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</si>
</sst>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14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5" borderId="10" xfId="0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1" fillId="7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1" fillId="9" borderId="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3" xfId="0" applyBorder="1"/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0" borderId="18" xfId="0" applyBorder="1"/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C0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F102"/>
  <sheetViews>
    <sheetView tabSelected="1" zoomScale="78" zoomScaleNormal="78" workbookViewId="0">
      <selection activeCell="A6" sqref="A6:B6"/>
    </sheetView>
  </sheetViews>
  <sheetFormatPr baseColWidth="10" defaultColWidth="11.42578125" defaultRowHeight="15" x14ac:dyDescent="0.25"/>
  <cols>
    <col min="1" max="1" width="21.85546875" style="4" customWidth="1"/>
    <col min="2" max="2" width="57" style="8" customWidth="1"/>
    <col min="3" max="4" width="7.42578125" style="1" customWidth="1"/>
    <col min="5" max="6" width="6.5703125" customWidth="1"/>
  </cols>
  <sheetData>
    <row r="1" spans="1:6" ht="30.75" customHeight="1" x14ac:dyDescent="0.25">
      <c r="A1" s="57" t="s">
        <v>60</v>
      </c>
      <c r="B1" s="58"/>
      <c r="C1" s="58"/>
      <c r="D1" s="58"/>
      <c r="E1" s="58"/>
      <c r="F1" s="59"/>
    </row>
    <row r="2" spans="1:6" ht="29.25" customHeight="1" x14ac:dyDescent="0.25">
      <c r="A2" s="62" t="s">
        <v>4</v>
      </c>
      <c r="B2" s="62"/>
      <c r="C2" s="63" t="s">
        <v>5</v>
      </c>
      <c r="D2" s="64"/>
      <c r="E2" s="65" t="s">
        <v>6</v>
      </c>
      <c r="F2" s="65"/>
    </row>
    <row r="3" spans="1:6" ht="47.25" customHeight="1" x14ac:dyDescent="0.25">
      <c r="A3" s="62"/>
      <c r="B3" s="62"/>
      <c r="C3" s="66" t="s">
        <v>7</v>
      </c>
      <c r="D3" s="68" t="s">
        <v>8</v>
      </c>
      <c r="E3" s="69" t="s">
        <v>1</v>
      </c>
      <c r="F3" s="68" t="s">
        <v>2</v>
      </c>
    </row>
    <row r="4" spans="1:6" s="1" customFormat="1" ht="25.5" hidden="1" customHeight="1" x14ac:dyDescent="0.25">
      <c r="A4" s="62"/>
      <c r="B4" s="62"/>
      <c r="C4" s="67"/>
      <c r="D4" s="65"/>
      <c r="E4" s="70"/>
      <c r="F4" s="65"/>
    </row>
    <row r="5" spans="1:6" x14ac:dyDescent="0.25">
      <c r="A5" s="74" t="s">
        <v>9</v>
      </c>
      <c r="B5" s="74"/>
      <c r="C5" s="73"/>
      <c r="D5" s="73"/>
      <c r="E5" s="73"/>
      <c r="F5" s="73"/>
    </row>
    <row r="6" spans="1:6" ht="18" customHeight="1" x14ac:dyDescent="0.25">
      <c r="A6" s="60" t="s">
        <v>10</v>
      </c>
      <c r="B6" s="61"/>
      <c r="C6" s="26"/>
      <c r="D6" s="26"/>
      <c r="E6" s="33">
        <v>4</v>
      </c>
      <c r="F6" s="38">
        <v>16</v>
      </c>
    </row>
    <row r="7" spans="1:6" ht="18" customHeight="1" x14ac:dyDescent="0.25">
      <c r="A7" s="71" t="s">
        <v>11</v>
      </c>
      <c r="B7" s="72"/>
      <c r="C7" s="39"/>
      <c r="D7"/>
      <c r="E7" s="1"/>
      <c r="F7" s="45"/>
    </row>
    <row r="8" spans="1:6" ht="18" customHeight="1" x14ac:dyDescent="0.25">
      <c r="A8" s="19" t="s">
        <v>12</v>
      </c>
      <c r="B8" s="29" t="s">
        <v>13</v>
      </c>
      <c r="C8" s="24"/>
      <c r="D8" s="24"/>
      <c r="E8" s="26"/>
      <c r="F8" s="26"/>
    </row>
    <row r="9" spans="1:6" ht="18" customHeight="1" x14ac:dyDescent="0.25">
      <c r="A9" s="19" t="s">
        <v>12</v>
      </c>
      <c r="B9" s="30" t="s">
        <v>14</v>
      </c>
      <c r="C9" s="3">
        <v>13</v>
      </c>
      <c r="D9" s="3">
        <v>26</v>
      </c>
      <c r="E9" s="3">
        <v>1</v>
      </c>
      <c r="F9" s="45">
        <v>4</v>
      </c>
    </row>
    <row r="10" spans="1:6" ht="18" customHeight="1" x14ac:dyDescent="0.25">
      <c r="A10" s="19" t="s">
        <v>12</v>
      </c>
      <c r="B10" s="30" t="s">
        <v>15</v>
      </c>
      <c r="C10" s="3">
        <v>13</v>
      </c>
      <c r="D10" s="3">
        <v>26</v>
      </c>
      <c r="E10" s="3">
        <v>1</v>
      </c>
      <c r="F10" s="45">
        <v>4</v>
      </c>
    </row>
    <row r="11" spans="1:6" ht="18" customHeight="1" x14ac:dyDescent="0.25">
      <c r="A11" s="19" t="s">
        <v>12</v>
      </c>
      <c r="B11" s="30" t="s">
        <v>16</v>
      </c>
      <c r="C11" s="3">
        <v>13</v>
      </c>
      <c r="D11" s="3">
        <v>26</v>
      </c>
      <c r="E11" s="3">
        <v>1</v>
      </c>
      <c r="F11" s="45">
        <v>4</v>
      </c>
    </row>
    <row r="12" spans="1:6" ht="18" customHeight="1" x14ac:dyDescent="0.25">
      <c r="A12" s="19" t="s">
        <v>12</v>
      </c>
      <c r="B12" s="30" t="s">
        <v>17</v>
      </c>
      <c r="C12" s="3">
        <v>13</v>
      </c>
      <c r="D12" s="3">
        <v>26</v>
      </c>
      <c r="E12" s="3">
        <v>1</v>
      </c>
      <c r="F12" s="45">
        <v>4</v>
      </c>
    </row>
    <row r="13" spans="1:6" ht="18" customHeight="1" x14ac:dyDescent="0.25">
      <c r="A13" s="19" t="s">
        <v>12</v>
      </c>
      <c r="B13" s="30" t="s">
        <v>18</v>
      </c>
      <c r="C13" s="3">
        <v>13</v>
      </c>
      <c r="D13" s="3">
        <v>26</v>
      </c>
      <c r="E13" s="3">
        <v>1</v>
      </c>
      <c r="F13" s="45">
        <v>4</v>
      </c>
    </row>
    <row r="14" spans="1:6" ht="18" customHeight="1" x14ac:dyDescent="0.25">
      <c r="A14" s="19" t="s">
        <v>12</v>
      </c>
      <c r="B14" s="30" t="s">
        <v>19</v>
      </c>
      <c r="C14" s="3">
        <v>13</v>
      </c>
      <c r="D14" s="3">
        <v>26</v>
      </c>
      <c r="E14" s="3">
        <v>1</v>
      </c>
      <c r="F14" s="45">
        <v>4</v>
      </c>
    </row>
    <row r="15" spans="1:6" ht="18" customHeight="1" x14ac:dyDescent="0.25">
      <c r="A15" s="19" t="s">
        <v>12</v>
      </c>
      <c r="B15" s="30" t="s">
        <v>20</v>
      </c>
      <c r="C15" s="3">
        <v>13</v>
      </c>
      <c r="D15" s="3">
        <v>26</v>
      </c>
      <c r="E15" s="3">
        <v>1</v>
      </c>
      <c r="F15" s="45">
        <v>4</v>
      </c>
    </row>
    <row r="16" spans="1:6" ht="18" customHeight="1" x14ac:dyDescent="0.25">
      <c r="A16" s="19" t="s">
        <v>12</v>
      </c>
      <c r="B16" s="30" t="s">
        <v>21</v>
      </c>
      <c r="C16" s="3">
        <v>13</v>
      </c>
      <c r="D16" s="3">
        <v>26</v>
      </c>
      <c r="E16" s="3">
        <v>1</v>
      </c>
      <c r="F16" s="45">
        <v>4</v>
      </c>
    </row>
    <row r="17" spans="1:6" ht="18" customHeight="1" x14ac:dyDescent="0.25">
      <c r="A17" s="19" t="s">
        <v>12</v>
      </c>
      <c r="B17" s="30" t="s">
        <v>22</v>
      </c>
      <c r="C17" s="3">
        <v>19.5</v>
      </c>
      <c r="D17" s="1">
        <v>19.5</v>
      </c>
      <c r="E17" s="3">
        <v>1</v>
      </c>
      <c r="F17" s="45">
        <v>4</v>
      </c>
    </row>
    <row r="18" spans="1:6" ht="18" customHeight="1" x14ac:dyDescent="0.25">
      <c r="A18" s="19" t="s">
        <v>12</v>
      </c>
      <c r="B18" s="29" t="s">
        <v>23</v>
      </c>
      <c r="C18" s="24"/>
      <c r="D18" s="24"/>
      <c r="E18" s="26"/>
      <c r="F18" s="26"/>
    </row>
    <row r="19" spans="1:6" ht="18" customHeight="1" x14ac:dyDescent="0.25">
      <c r="A19" s="19" t="s">
        <v>12</v>
      </c>
      <c r="B19" s="30" t="s">
        <v>24</v>
      </c>
      <c r="C19" s="14">
        <v>13</v>
      </c>
      <c r="D19" s="46">
        <v>26</v>
      </c>
      <c r="E19" s="14">
        <v>1</v>
      </c>
      <c r="F19" s="21">
        <v>4</v>
      </c>
    </row>
    <row r="20" spans="1:6" ht="18" customHeight="1" x14ac:dyDescent="0.25">
      <c r="A20" s="19" t="s">
        <v>12</v>
      </c>
      <c r="B20" s="30" t="s">
        <v>25</v>
      </c>
      <c r="C20" s="14">
        <v>13</v>
      </c>
      <c r="D20" s="46">
        <v>26</v>
      </c>
      <c r="E20" s="14">
        <v>1</v>
      </c>
      <c r="F20" s="21">
        <v>4</v>
      </c>
    </row>
    <row r="21" spans="1:6" ht="18" customHeight="1" x14ac:dyDescent="0.25">
      <c r="A21" s="19" t="s">
        <v>12</v>
      </c>
      <c r="B21" s="30" t="s">
        <v>26</v>
      </c>
      <c r="C21" s="14">
        <v>13</v>
      </c>
      <c r="D21" s="46">
        <v>26</v>
      </c>
      <c r="E21" s="14">
        <v>1</v>
      </c>
      <c r="F21" s="21">
        <v>4</v>
      </c>
    </row>
    <row r="22" spans="1:6" ht="18" customHeight="1" x14ac:dyDescent="0.25">
      <c r="A22" s="19" t="s">
        <v>12</v>
      </c>
      <c r="B22" s="31" t="s">
        <v>27</v>
      </c>
      <c r="C22" s="14">
        <v>13</v>
      </c>
      <c r="D22" s="46">
        <v>26</v>
      </c>
      <c r="E22" s="14">
        <v>1</v>
      </c>
      <c r="F22" s="21">
        <v>4</v>
      </c>
    </row>
    <row r="23" spans="1:6" ht="25.5" customHeight="1" x14ac:dyDescent="0.25">
      <c r="A23" s="19" t="s">
        <v>12</v>
      </c>
      <c r="B23" s="31" t="s">
        <v>28</v>
      </c>
      <c r="C23" s="14">
        <v>13</v>
      </c>
      <c r="D23" s="46">
        <v>26</v>
      </c>
      <c r="E23" s="14">
        <v>1</v>
      </c>
      <c r="F23" s="21">
        <v>4</v>
      </c>
    </row>
    <row r="24" spans="1:6" ht="18" customHeight="1" x14ac:dyDescent="0.25">
      <c r="A24" s="19" t="s">
        <v>12</v>
      </c>
      <c r="B24" s="31" t="s">
        <v>29</v>
      </c>
      <c r="C24" s="14">
        <v>13</v>
      </c>
      <c r="D24" s="46">
        <v>26</v>
      </c>
      <c r="E24" s="14">
        <v>1</v>
      </c>
      <c r="F24" s="21">
        <v>4</v>
      </c>
    </row>
    <row r="25" spans="1:6" ht="18" customHeight="1" x14ac:dyDescent="0.25">
      <c r="A25" s="19" t="s">
        <v>12</v>
      </c>
      <c r="B25" s="31" t="s">
        <v>30</v>
      </c>
      <c r="C25" s="14">
        <v>13</v>
      </c>
      <c r="D25" s="46">
        <v>26</v>
      </c>
      <c r="E25" s="14">
        <v>1</v>
      </c>
      <c r="F25" s="21">
        <v>4</v>
      </c>
    </row>
    <row r="26" spans="1:6" ht="18" customHeight="1" x14ac:dyDescent="0.25">
      <c r="A26" s="19" t="s">
        <v>12</v>
      </c>
      <c r="B26" s="30" t="s">
        <v>31</v>
      </c>
      <c r="C26" s="14">
        <v>13</v>
      </c>
      <c r="D26" s="46">
        <v>26</v>
      </c>
      <c r="E26" s="14">
        <v>1</v>
      </c>
      <c r="F26" s="21">
        <v>4</v>
      </c>
    </row>
    <row r="27" spans="1:6" ht="18" customHeight="1" x14ac:dyDescent="0.25">
      <c r="A27" s="19" t="s">
        <v>12</v>
      </c>
      <c r="B27" s="31" t="s">
        <v>32</v>
      </c>
      <c r="C27" s="14">
        <v>13</v>
      </c>
      <c r="D27" s="46">
        <v>26</v>
      </c>
      <c r="E27" s="14">
        <v>1</v>
      </c>
      <c r="F27" s="21">
        <v>4</v>
      </c>
    </row>
    <row r="28" spans="1:6" ht="18" customHeight="1" x14ac:dyDescent="0.25">
      <c r="A28" s="19" t="s">
        <v>12</v>
      </c>
      <c r="B28" s="31" t="s">
        <v>33</v>
      </c>
      <c r="C28" s="14">
        <v>13</v>
      </c>
      <c r="D28" s="46">
        <v>26</v>
      </c>
      <c r="E28" s="14">
        <v>1</v>
      </c>
      <c r="F28" s="21">
        <v>4</v>
      </c>
    </row>
    <row r="29" spans="1:6" ht="18" customHeight="1" x14ac:dyDescent="0.25">
      <c r="A29" s="19" t="s">
        <v>12</v>
      </c>
      <c r="B29" s="32" t="s">
        <v>34</v>
      </c>
      <c r="C29" s="24"/>
      <c r="D29" s="24"/>
      <c r="E29" s="26"/>
      <c r="F29" s="26"/>
    </row>
    <row r="30" spans="1:6" ht="18" customHeight="1" x14ac:dyDescent="0.25">
      <c r="A30" s="19" t="s">
        <v>12</v>
      </c>
      <c r="B30" s="30" t="s">
        <v>35</v>
      </c>
      <c r="C30" s="14">
        <v>13</v>
      </c>
      <c r="D30" s="46">
        <v>26</v>
      </c>
      <c r="E30" s="14">
        <v>1</v>
      </c>
      <c r="F30" s="21">
        <v>4</v>
      </c>
    </row>
    <row r="31" spans="1:6" ht="18" customHeight="1" x14ac:dyDescent="0.25">
      <c r="A31" s="19" t="s">
        <v>12</v>
      </c>
      <c r="B31" s="30" t="s">
        <v>36</v>
      </c>
      <c r="C31" s="37">
        <v>13</v>
      </c>
      <c r="D31" s="37">
        <v>26</v>
      </c>
      <c r="E31" s="14">
        <v>1</v>
      </c>
      <c r="F31" s="21">
        <v>4</v>
      </c>
    </row>
    <row r="32" spans="1:6" ht="18" customHeight="1" x14ac:dyDescent="0.25">
      <c r="A32" s="19" t="s">
        <v>12</v>
      </c>
      <c r="B32" s="28" t="s">
        <v>37</v>
      </c>
      <c r="C32" s="14">
        <v>13</v>
      </c>
      <c r="D32" s="46">
        <v>26</v>
      </c>
      <c r="E32" s="14">
        <v>1</v>
      </c>
      <c r="F32" s="21">
        <v>4</v>
      </c>
    </row>
    <row r="33" spans="1:6" ht="18" customHeight="1" x14ac:dyDescent="0.25">
      <c r="A33" s="19" t="s">
        <v>12</v>
      </c>
      <c r="B33" s="30" t="s">
        <v>38</v>
      </c>
      <c r="C33" s="14">
        <v>13</v>
      </c>
      <c r="D33" s="46">
        <v>26</v>
      </c>
      <c r="E33" s="14">
        <v>1</v>
      </c>
      <c r="F33" s="21">
        <v>4</v>
      </c>
    </row>
    <row r="34" spans="1:6" ht="18" customHeight="1" x14ac:dyDescent="0.25">
      <c r="A34" s="19" t="s">
        <v>12</v>
      </c>
      <c r="B34" s="30" t="s">
        <v>39</v>
      </c>
      <c r="C34" s="14">
        <v>13</v>
      </c>
      <c r="D34" s="46">
        <v>26</v>
      </c>
      <c r="E34" s="14">
        <v>1</v>
      </c>
      <c r="F34" s="21">
        <v>4</v>
      </c>
    </row>
    <row r="35" spans="1:6" ht="18" customHeight="1" x14ac:dyDescent="0.25">
      <c r="A35" s="19" t="s">
        <v>12</v>
      </c>
      <c r="B35" s="30" t="s">
        <v>40</v>
      </c>
      <c r="C35" s="14">
        <v>13</v>
      </c>
      <c r="D35" s="46">
        <v>26</v>
      </c>
      <c r="E35" s="14">
        <v>1</v>
      </c>
      <c r="F35" s="21">
        <v>4</v>
      </c>
    </row>
    <row r="36" spans="1:6" ht="18" customHeight="1" x14ac:dyDescent="0.25">
      <c r="A36" s="19" t="s">
        <v>12</v>
      </c>
      <c r="B36" s="30" t="s">
        <v>41</v>
      </c>
      <c r="C36" s="14">
        <v>13</v>
      </c>
      <c r="D36" s="46">
        <v>26</v>
      </c>
      <c r="E36" s="14">
        <v>1</v>
      </c>
      <c r="F36" s="21">
        <v>4</v>
      </c>
    </row>
    <row r="37" spans="1:6" ht="18" customHeight="1" x14ac:dyDescent="0.25">
      <c r="A37" s="19" t="s">
        <v>12</v>
      </c>
      <c r="B37" s="30" t="s">
        <v>42</v>
      </c>
      <c r="C37" s="14">
        <v>13</v>
      </c>
      <c r="D37" s="46">
        <v>26</v>
      </c>
      <c r="E37" s="14">
        <v>1</v>
      </c>
      <c r="F37" s="21">
        <v>4</v>
      </c>
    </row>
    <row r="38" spans="1:6" ht="18" customHeight="1" x14ac:dyDescent="0.25">
      <c r="A38" s="19" t="s">
        <v>12</v>
      </c>
      <c r="B38" s="30" t="s">
        <v>43</v>
      </c>
      <c r="C38" s="14">
        <v>13</v>
      </c>
      <c r="D38" s="46">
        <v>26</v>
      </c>
      <c r="E38" s="14">
        <v>1</v>
      </c>
      <c r="F38" s="21">
        <v>4</v>
      </c>
    </row>
    <row r="39" spans="1:6" ht="18" customHeight="1" x14ac:dyDescent="0.25">
      <c r="A39" s="19" t="s">
        <v>12</v>
      </c>
      <c r="B39" s="30" t="s">
        <v>44</v>
      </c>
      <c r="C39" s="14">
        <v>13</v>
      </c>
      <c r="D39" s="46">
        <v>26</v>
      </c>
      <c r="E39" s="14">
        <v>1</v>
      </c>
      <c r="F39" s="21">
        <v>4</v>
      </c>
    </row>
    <row r="40" spans="1:6" ht="18" customHeight="1" x14ac:dyDescent="0.25">
      <c r="A40" s="19" t="s">
        <v>0</v>
      </c>
      <c r="B40" s="32" t="s">
        <v>59</v>
      </c>
      <c r="C40" s="24"/>
      <c r="D40" s="24"/>
      <c r="E40" s="26"/>
      <c r="F40" s="26"/>
    </row>
    <row r="41" spans="1:6" ht="18" customHeight="1" x14ac:dyDescent="0.25">
      <c r="A41" s="19" t="s">
        <v>0</v>
      </c>
      <c r="B41" s="30" t="s">
        <v>46</v>
      </c>
      <c r="C41" s="14">
        <v>13</v>
      </c>
      <c r="D41" s="46">
        <v>26</v>
      </c>
      <c r="E41" s="14">
        <v>1</v>
      </c>
      <c r="F41" s="21">
        <v>4</v>
      </c>
    </row>
    <row r="42" spans="1:6" ht="18" customHeight="1" x14ac:dyDescent="0.25">
      <c r="A42" s="60" t="s">
        <v>47</v>
      </c>
      <c r="B42" s="61"/>
      <c r="C42" s="16"/>
      <c r="D42" s="22"/>
      <c r="E42" s="33">
        <v>2</v>
      </c>
      <c r="F42" s="38">
        <v>10</v>
      </c>
    </row>
    <row r="43" spans="1:6" ht="18" customHeight="1" x14ac:dyDescent="0.25">
      <c r="A43" s="19" t="s">
        <v>0</v>
      </c>
      <c r="B43" s="10" t="s">
        <v>48</v>
      </c>
      <c r="C43" s="14">
        <v>13</v>
      </c>
      <c r="D43" s="46">
        <v>13</v>
      </c>
      <c r="E43" s="26">
        <v>1</v>
      </c>
      <c r="F43" s="26">
        <v>4</v>
      </c>
    </row>
    <row r="44" spans="1:6" ht="18" customHeight="1" x14ac:dyDescent="0.25">
      <c r="A44" s="19" t="s">
        <v>0</v>
      </c>
      <c r="B44" s="10" t="s">
        <v>49</v>
      </c>
      <c r="C44" s="14">
        <v>0</v>
      </c>
      <c r="D44" s="46">
        <v>24</v>
      </c>
      <c r="E44" s="26">
        <v>1</v>
      </c>
      <c r="F44" s="26">
        <v>3</v>
      </c>
    </row>
    <row r="45" spans="1:6" ht="32.25" customHeight="1" x14ac:dyDescent="0.25">
      <c r="A45" s="19" t="s">
        <v>0</v>
      </c>
      <c r="B45" s="10" t="s">
        <v>50</v>
      </c>
      <c r="C45" s="14">
        <v>0</v>
      </c>
      <c r="D45" s="46">
        <v>24</v>
      </c>
      <c r="E45" s="26">
        <v>1</v>
      </c>
      <c r="F45" s="26">
        <v>3</v>
      </c>
    </row>
    <row r="46" spans="1:6" ht="18" customHeight="1" x14ac:dyDescent="0.25">
      <c r="A46" s="60" t="s">
        <v>51</v>
      </c>
      <c r="B46" s="61"/>
      <c r="C46" s="16"/>
      <c r="D46" s="22"/>
      <c r="E46" s="33">
        <v>1</v>
      </c>
      <c r="F46" s="38">
        <v>4</v>
      </c>
    </row>
    <row r="47" spans="1:6" ht="18" customHeight="1" x14ac:dyDescent="0.25">
      <c r="A47" s="19" t="s">
        <v>0</v>
      </c>
      <c r="B47" s="30" t="s">
        <v>52</v>
      </c>
      <c r="C47" s="42">
        <v>0</v>
      </c>
      <c r="D47" s="46">
        <v>19.5</v>
      </c>
      <c r="E47" s="5">
        <v>1</v>
      </c>
      <c r="F47" s="21">
        <v>4</v>
      </c>
    </row>
    <row r="48" spans="1:6" s="4" customFormat="1" x14ac:dyDescent="0.25">
      <c r="A48" s="75" t="s">
        <v>53</v>
      </c>
      <c r="B48" s="76"/>
      <c r="C48" s="18">
        <f>SUM(C9:C41,C43:C45,,C47)</f>
        <v>409.5</v>
      </c>
      <c r="D48" s="18">
        <f>SUM(D9:D41,D43:D45,,D47)</f>
        <v>854</v>
      </c>
      <c r="E48" s="5"/>
      <c r="F48" s="47">
        <f>F6+F42+F46</f>
        <v>30</v>
      </c>
    </row>
    <row r="49" spans="1:6" s="4" customFormat="1" x14ac:dyDescent="0.25">
      <c r="A49" s="80"/>
      <c r="B49" s="81"/>
      <c r="C49" s="76">
        <f>SUM(C48:D48)</f>
        <v>1263.5</v>
      </c>
      <c r="D49" s="66"/>
      <c r="E49" s="6"/>
      <c r="F49" s="48"/>
    </row>
    <row r="50" spans="1:6" ht="19.5" customHeight="1" thickBot="1" x14ac:dyDescent="0.3">
      <c r="A50" s="75" t="s">
        <v>3</v>
      </c>
      <c r="B50" s="76"/>
      <c r="C50" s="43">
        <v>65</v>
      </c>
      <c r="D50" s="34">
        <v>184.5</v>
      </c>
      <c r="E50" s="21"/>
      <c r="F50" s="49"/>
    </row>
    <row r="51" spans="1:6" ht="18" customHeight="1" thickBot="1" x14ac:dyDescent="0.3">
      <c r="A51" s="50"/>
      <c r="B51" s="35"/>
      <c r="C51" s="35"/>
      <c r="D51" s="35"/>
      <c r="E51" s="36"/>
      <c r="F51" s="51"/>
    </row>
    <row r="52" spans="1:6" x14ac:dyDescent="0.25">
      <c r="A52" s="77" t="s">
        <v>54</v>
      </c>
      <c r="B52" s="78"/>
      <c r="C52" s="79"/>
      <c r="D52" s="79"/>
      <c r="E52" s="79"/>
      <c r="F52" s="79"/>
    </row>
    <row r="53" spans="1:6" ht="18" customHeight="1" x14ac:dyDescent="0.25">
      <c r="A53" s="60" t="s">
        <v>10</v>
      </c>
      <c r="B53" s="61"/>
      <c r="C53" s="16"/>
      <c r="D53" s="22"/>
      <c r="E53" s="33">
        <v>4</v>
      </c>
      <c r="F53" s="38">
        <v>16</v>
      </c>
    </row>
    <row r="54" spans="1:6" ht="18" customHeight="1" x14ac:dyDescent="0.25">
      <c r="A54" s="71" t="s">
        <v>55</v>
      </c>
      <c r="B54" s="72"/>
      <c r="C54" s="14"/>
      <c r="D54" s="46"/>
      <c r="E54" s="24">
        <v>1</v>
      </c>
      <c r="F54" s="24">
        <v>4</v>
      </c>
    </row>
    <row r="55" spans="1:6" ht="18" customHeight="1" x14ac:dyDescent="0.25">
      <c r="A55" s="19" t="s">
        <v>12</v>
      </c>
      <c r="B55" s="29" t="s">
        <v>13</v>
      </c>
      <c r="C55" s="3"/>
      <c r="D55" s="3"/>
      <c r="E55" s="3"/>
      <c r="F55" s="21"/>
    </row>
    <row r="56" spans="1:6" ht="18" customHeight="1" x14ac:dyDescent="0.25">
      <c r="A56" s="19" t="s">
        <v>12</v>
      </c>
      <c r="B56" s="30" t="s">
        <v>14</v>
      </c>
      <c r="C56" s="3">
        <v>12</v>
      </c>
      <c r="D56" s="3">
        <v>24</v>
      </c>
      <c r="E56" s="3">
        <v>1</v>
      </c>
      <c r="F56" s="21">
        <v>4</v>
      </c>
    </row>
    <row r="57" spans="1:6" ht="18" customHeight="1" x14ac:dyDescent="0.25">
      <c r="A57" s="19" t="s">
        <v>12</v>
      </c>
      <c r="B57" s="30" t="s">
        <v>15</v>
      </c>
      <c r="C57" s="3">
        <v>12</v>
      </c>
      <c r="D57" s="3">
        <v>24</v>
      </c>
      <c r="E57" s="3">
        <v>1</v>
      </c>
      <c r="F57" s="21">
        <v>4</v>
      </c>
    </row>
    <row r="58" spans="1:6" ht="18" customHeight="1" x14ac:dyDescent="0.25">
      <c r="A58" s="19" t="s">
        <v>12</v>
      </c>
      <c r="B58" s="30" t="s">
        <v>16</v>
      </c>
      <c r="C58" s="3">
        <v>12</v>
      </c>
      <c r="D58" s="3">
        <v>24</v>
      </c>
      <c r="E58" s="3">
        <v>1</v>
      </c>
      <c r="F58" s="21">
        <v>4</v>
      </c>
    </row>
    <row r="59" spans="1:6" ht="18" customHeight="1" x14ac:dyDescent="0.25">
      <c r="A59" s="19" t="s">
        <v>12</v>
      </c>
      <c r="B59" s="30" t="s">
        <v>17</v>
      </c>
      <c r="C59" s="3">
        <v>12</v>
      </c>
      <c r="D59" s="3">
        <v>24</v>
      </c>
      <c r="E59" s="3">
        <v>1</v>
      </c>
      <c r="F59" s="21">
        <v>4</v>
      </c>
    </row>
    <row r="60" spans="1:6" ht="18" customHeight="1" x14ac:dyDescent="0.25">
      <c r="A60" s="19" t="s">
        <v>12</v>
      </c>
      <c r="B60" s="30" t="s">
        <v>18</v>
      </c>
      <c r="C60" s="3">
        <v>12</v>
      </c>
      <c r="D60" s="3">
        <v>24</v>
      </c>
      <c r="E60" s="3">
        <v>1</v>
      </c>
      <c r="F60" s="21">
        <v>4</v>
      </c>
    </row>
    <row r="61" spans="1:6" ht="18" customHeight="1" x14ac:dyDescent="0.25">
      <c r="A61" s="19" t="s">
        <v>12</v>
      </c>
      <c r="B61" s="30" t="s">
        <v>19</v>
      </c>
      <c r="C61" s="3">
        <v>12</v>
      </c>
      <c r="D61" s="3">
        <v>24</v>
      </c>
      <c r="E61" s="3">
        <v>1</v>
      </c>
      <c r="F61" s="21">
        <v>4</v>
      </c>
    </row>
    <row r="62" spans="1:6" ht="18" customHeight="1" x14ac:dyDescent="0.25">
      <c r="A62" s="19" t="s">
        <v>12</v>
      </c>
      <c r="B62" s="30" t="s">
        <v>20</v>
      </c>
      <c r="C62" s="3">
        <v>12</v>
      </c>
      <c r="D62" s="3">
        <v>24</v>
      </c>
      <c r="E62" s="3">
        <v>1</v>
      </c>
      <c r="F62" s="21">
        <v>4</v>
      </c>
    </row>
    <row r="63" spans="1:6" ht="18" customHeight="1" x14ac:dyDescent="0.25">
      <c r="A63" s="19" t="s">
        <v>12</v>
      </c>
      <c r="B63" s="30" t="s">
        <v>21</v>
      </c>
      <c r="C63" s="3">
        <v>12</v>
      </c>
      <c r="D63" s="1">
        <v>24</v>
      </c>
      <c r="E63" s="3">
        <v>1</v>
      </c>
      <c r="F63" s="21">
        <v>4</v>
      </c>
    </row>
    <row r="64" spans="1:6" ht="18" customHeight="1" x14ac:dyDescent="0.25">
      <c r="A64" s="19" t="s">
        <v>12</v>
      </c>
      <c r="B64" s="30" t="s">
        <v>22</v>
      </c>
      <c r="C64" s="14">
        <v>18</v>
      </c>
      <c r="D64" s="46">
        <v>18</v>
      </c>
      <c r="E64" s="26">
        <v>1</v>
      </c>
      <c r="F64" s="26">
        <v>4</v>
      </c>
    </row>
    <row r="65" spans="1:6" ht="18" customHeight="1" x14ac:dyDescent="0.25">
      <c r="A65" s="19" t="s">
        <v>12</v>
      </c>
      <c r="B65" s="29" t="s">
        <v>23</v>
      </c>
      <c r="C65" s="14">
        <v>12</v>
      </c>
      <c r="D65" s="46">
        <v>24</v>
      </c>
      <c r="E65" s="14"/>
      <c r="F65" s="21"/>
    </row>
    <row r="66" spans="1:6" ht="18" customHeight="1" x14ac:dyDescent="0.25">
      <c r="A66" s="19" t="s">
        <v>12</v>
      </c>
      <c r="B66" s="30" t="s">
        <v>24</v>
      </c>
      <c r="C66" s="14">
        <v>12</v>
      </c>
      <c r="D66" s="46">
        <v>24</v>
      </c>
      <c r="E66" s="14">
        <v>1</v>
      </c>
      <c r="F66" s="21">
        <v>4</v>
      </c>
    </row>
    <row r="67" spans="1:6" ht="18" customHeight="1" x14ac:dyDescent="0.25">
      <c r="A67" s="19" t="s">
        <v>12</v>
      </c>
      <c r="B67" s="30" t="s">
        <v>25</v>
      </c>
      <c r="C67" s="14">
        <v>12</v>
      </c>
      <c r="D67" s="46">
        <v>24</v>
      </c>
      <c r="E67" s="14">
        <v>1</v>
      </c>
      <c r="F67" s="21">
        <v>4</v>
      </c>
    </row>
    <row r="68" spans="1:6" ht="18" customHeight="1" x14ac:dyDescent="0.25">
      <c r="A68" s="19" t="s">
        <v>12</v>
      </c>
      <c r="B68" s="30" t="s">
        <v>26</v>
      </c>
      <c r="C68" s="14">
        <v>12</v>
      </c>
      <c r="D68" s="46">
        <v>24</v>
      </c>
      <c r="E68" s="14">
        <v>1</v>
      </c>
      <c r="F68" s="21">
        <v>4</v>
      </c>
    </row>
    <row r="69" spans="1:6" ht="25.5" customHeight="1" x14ac:dyDescent="0.25">
      <c r="A69" s="19" t="s">
        <v>12</v>
      </c>
      <c r="B69" s="31" t="s">
        <v>27</v>
      </c>
      <c r="C69" s="14">
        <v>12</v>
      </c>
      <c r="D69" s="46">
        <v>24</v>
      </c>
      <c r="E69" s="14">
        <v>1</v>
      </c>
      <c r="F69" s="21">
        <v>4</v>
      </c>
    </row>
    <row r="70" spans="1:6" ht="18" customHeight="1" x14ac:dyDescent="0.25">
      <c r="A70" s="19" t="s">
        <v>12</v>
      </c>
      <c r="B70" s="31" t="s">
        <v>28</v>
      </c>
      <c r="C70" s="14">
        <v>12</v>
      </c>
      <c r="D70" s="46">
        <v>24</v>
      </c>
      <c r="E70" s="14">
        <v>1</v>
      </c>
      <c r="F70" s="21">
        <v>4</v>
      </c>
    </row>
    <row r="71" spans="1:6" ht="18" customHeight="1" x14ac:dyDescent="0.25">
      <c r="A71" s="19" t="s">
        <v>12</v>
      </c>
      <c r="B71" s="31" t="s">
        <v>29</v>
      </c>
      <c r="C71" s="14">
        <v>12</v>
      </c>
      <c r="D71" s="46">
        <v>24</v>
      </c>
      <c r="E71" s="14">
        <v>1</v>
      </c>
      <c r="F71" s="21">
        <v>4</v>
      </c>
    </row>
    <row r="72" spans="1:6" ht="18" customHeight="1" x14ac:dyDescent="0.25">
      <c r="A72" s="19" t="s">
        <v>12</v>
      </c>
      <c r="B72" s="31" t="s">
        <v>30</v>
      </c>
      <c r="C72" s="14">
        <v>12</v>
      </c>
      <c r="D72" s="46">
        <v>24</v>
      </c>
      <c r="E72" s="14">
        <v>1</v>
      </c>
      <c r="F72" s="21">
        <v>4</v>
      </c>
    </row>
    <row r="73" spans="1:6" ht="18" customHeight="1" x14ac:dyDescent="0.25">
      <c r="A73" s="19" t="s">
        <v>12</v>
      </c>
      <c r="B73" s="30" t="s">
        <v>31</v>
      </c>
      <c r="C73" s="14">
        <v>12</v>
      </c>
      <c r="D73" s="46">
        <v>24</v>
      </c>
      <c r="E73" s="14">
        <v>1</v>
      </c>
      <c r="F73" s="21">
        <v>4</v>
      </c>
    </row>
    <row r="74" spans="1:6" ht="18" customHeight="1" x14ac:dyDescent="0.25">
      <c r="A74" s="19" t="s">
        <v>12</v>
      </c>
      <c r="B74" s="31" t="s">
        <v>32</v>
      </c>
      <c r="C74" s="14">
        <v>12</v>
      </c>
      <c r="D74" s="46">
        <v>24</v>
      </c>
      <c r="E74" s="14">
        <v>1</v>
      </c>
      <c r="F74" s="21">
        <v>4</v>
      </c>
    </row>
    <row r="75" spans="1:6" ht="18" customHeight="1" x14ac:dyDescent="0.25">
      <c r="A75" s="19" t="s">
        <v>12</v>
      </c>
      <c r="B75" s="31" t="s">
        <v>33</v>
      </c>
      <c r="C75" s="24"/>
      <c r="D75" s="24"/>
      <c r="E75" s="26">
        <v>1</v>
      </c>
      <c r="F75" s="26">
        <v>4</v>
      </c>
    </row>
    <row r="76" spans="1:6" ht="18" customHeight="1" x14ac:dyDescent="0.25">
      <c r="A76" s="19" t="s">
        <v>12</v>
      </c>
      <c r="B76" s="32" t="s">
        <v>34</v>
      </c>
      <c r="C76" s="14"/>
      <c r="D76" s="46"/>
      <c r="E76" s="14"/>
      <c r="F76" s="21"/>
    </row>
    <row r="77" spans="1:6" ht="18" customHeight="1" x14ac:dyDescent="0.25">
      <c r="A77" s="19" t="s">
        <v>12</v>
      </c>
      <c r="B77" s="30" t="s">
        <v>35</v>
      </c>
      <c r="C77" s="37">
        <v>12</v>
      </c>
      <c r="D77" s="37">
        <v>24</v>
      </c>
      <c r="E77" s="14">
        <v>1</v>
      </c>
      <c r="F77" s="21">
        <v>4</v>
      </c>
    </row>
    <row r="78" spans="1:6" ht="18" customHeight="1" x14ac:dyDescent="0.25">
      <c r="A78" s="19" t="s">
        <v>12</v>
      </c>
      <c r="B78" s="30" t="s">
        <v>36</v>
      </c>
      <c r="C78" s="14">
        <v>12</v>
      </c>
      <c r="D78" s="46">
        <v>24</v>
      </c>
      <c r="E78" s="14">
        <v>1</v>
      </c>
      <c r="F78" s="21">
        <v>4</v>
      </c>
    </row>
    <row r="79" spans="1:6" ht="18" customHeight="1" x14ac:dyDescent="0.25">
      <c r="A79" s="19" t="s">
        <v>12</v>
      </c>
      <c r="B79" s="28" t="s">
        <v>37</v>
      </c>
      <c r="C79" s="14">
        <v>12</v>
      </c>
      <c r="D79" s="46">
        <v>24</v>
      </c>
      <c r="E79" s="14">
        <v>1</v>
      </c>
      <c r="F79" s="21">
        <v>4</v>
      </c>
    </row>
    <row r="80" spans="1:6" ht="18" customHeight="1" x14ac:dyDescent="0.25">
      <c r="A80" s="19" t="s">
        <v>12</v>
      </c>
      <c r="B80" s="30" t="s">
        <v>38</v>
      </c>
      <c r="C80" s="14">
        <v>12</v>
      </c>
      <c r="D80" s="46">
        <v>24</v>
      </c>
      <c r="E80" s="14">
        <v>1</v>
      </c>
      <c r="F80" s="21">
        <v>4</v>
      </c>
    </row>
    <row r="81" spans="1:6" ht="18" customHeight="1" x14ac:dyDescent="0.25">
      <c r="A81" s="19" t="s">
        <v>12</v>
      </c>
      <c r="B81" s="30" t="s">
        <v>39</v>
      </c>
      <c r="C81" s="14">
        <v>12</v>
      </c>
      <c r="D81" s="46">
        <v>24</v>
      </c>
      <c r="E81" s="14">
        <v>1</v>
      </c>
      <c r="F81" s="21">
        <v>4</v>
      </c>
    </row>
    <row r="82" spans="1:6" ht="18" customHeight="1" x14ac:dyDescent="0.25">
      <c r="A82" s="19" t="s">
        <v>12</v>
      </c>
      <c r="B82" s="30" t="s">
        <v>40</v>
      </c>
      <c r="C82" s="14">
        <v>12</v>
      </c>
      <c r="D82" s="46">
        <v>24</v>
      </c>
      <c r="E82" s="14">
        <v>1</v>
      </c>
      <c r="F82" s="21">
        <v>4</v>
      </c>
    </row>
    <row r="83" spans="1:6" ht="18" customHeight="1" x14ac:dyDescent="0.25">
      <c r="A83" s="19" t="s">
        <v>12</v>
      </c>
      <c r="B83" s="30" t="s">
        <v>41</v>
      </c>
      <c r="C83" s="14">
        <v>12</v>
      </c>
      <c r="D83" s="46">
        <v>24</v>
      </c>
      <c r="E83" s="14">
        <v>1</v>
      </c>
      <c r="F83" s="21">
        <v>4</v>
      </c>
    </row>
    <row r="84" spans="1:6" ht="18" customHeight="1" x14ac:dyDescent="0.25">
      <c r="A84" s="19" t="s">
        <v>12</v>
      </c>
      <c r="B84" s="30" t="s">
        <v>42</v>
      </c>
      <c r="C84" s="14">
        <v>12</v>
      </c>
      <c r="D84" s="46">
        <v>24</v>
      </c>
      <c r="E84" s="14">
        <v>1</v>
      </c>
      <c r="F84" s="21">
        <v>4</v>
      </c>
    </row>
    <row r="85" spans="1:6" ht="18" customHeight="1" x14ac:dyDescent="0.25">
      <c r="A85" s="19" t="s">
        <v>12</v>
      </c>
      <c r="B85" s="30" t="s">
        <v>43</v>
      </c>
      <c r="C85" s="14">
        <v>12</v>
      </c>
      <c r="D85" s="46">
        <v>24</v>
      </c>
      <c r="E85" s="14">
        <v>1</v>
      </c>
      <c r="F85" s="21">
        <v>4</v>
      </c>
    </row>
    <row r="86" spans="1:6" ht="18" customHeight="1" x14ac:dyDescent="0.25">
      <c r="A86" s="19" t="s">
        <v>12</v>
      </c>
      <c r="B86" s="30" t="s">
        <v>44</v>
      </c>
      <c r="C86" s="24">
        <v>12</v>
      </c>
      <c r="D86" s="26">
        <v>24</v>
      </c>
      <c r="E86" s="26"/>
      <c r="F86" s="21">
        <v>4</v>
      </c>
    </row>
    <row r="87" spans="1:6" ht="18" customHeight="1" x14ac:dyDescent="0.25">
      <c r="A87" s="19" t="s">
        <v>12</v>
      </c>
      <c r="B87" s="32" t="s">
        <v>45</v>
      </c>
      <c r="C87" s="14"/>
      <c r="D87" s="46"/>
      <c r="E87" s="14"/>
      <c r="F87" s="21"/>
    </row>
    <row r="88" spans="1:6" ht="18" customHeight="1" x14ac:dyDescent="0.25">
      <c r="A88" s="19" t="s">
        <v>12</v>
      </c>
      <c r="B88" s="30" t="s">
        <v>46</v>
      </c>
      <c r="C88" s="16">
        <v>12</v>
      </c>
      <c r="D88" s="22">
        <v>24</v>
      </c>
      <c r="E88" s="26"/>
      <c r="F88" s="21">
        <v>4</v>
      </c>
    </row>
    <row r="89" spans="1:6" ht="18" customHeight="1" x14ac:dyDescent="0.25">
      <c r="A89" s="60" t="s">
        <v>47</v>
      </c>
      <c r="B89" s="61"/>
      <c r="C89" s="14"/>
      <c r="D89" s="46"/>
      <c r="E89" s="33">
        <v>2</v>
      </c>
      <c r="F89" s="38">
        <v>10</v>
      </c>
    </row>
    <row r="90" spans="1:6" ht="18" customHeight="1" x14ac:dyDescent="0.25">
      <c r="A90" s="19" t="s">
        <v>0</v>
      </c>
      <c r="B90" s="10" t="s">
        <v>48</v>
      </c>
      <c r="C90" s="14">
        <v>12</v>
      </c>
      <c r="D90" s="46">
        <v>12</v>
      </c>
      <c r="E90" s="14">
        <v>1</v>
      </c>
      <c r="F90" s="21">
        <v>4</v>
      </c>
    </row>
    <row r="91" spans="1:6" ht="32.25" customHeight="1" x14ac:dyDescent="0.25">
      <c r="A91" s="19" t="s">
        <v>0</v>
      </c>
      <c r="B91" s="10" t="s">
        <v>49</v>
      </c>
      <c r="C91" s="14">
        <v>0</v>
      </c>
      <c r="D91" s="46">
        <v>26</v>
      </c>
      <c r="E91" s="14">
        <v>1</v>
      </c>
      <c r="F91" s="21">
        <v>3</v>
      </c>
    </row>
    <row r="92" spans="1:6" ht="32.25" customHeight="1" x14ac:dyDescent="0.25">
      <c r="A92" s="19" t="s">
        <v>0</v>
      </c>
      <c r="B92" s="10" t="s">
        <v>50</v>
      </c>
      <c r="C92" s="20"/>
      <c r="D92" s="24">
        <v>26</v>
      </c>
      <c r="E92" s="24">
        <v>1</v>
      </c>
      <c r="F92" s="24">
        <v>3</v>
      </c>
    </row>
    <row r="93" spans="1:6" ht="18" customHeight="1" x14ac:dyDescent="0.25">
      <c r="A93" s="60" t="s">
        <v>51</v>
      </c>
      <c r="B93" s="61"/>
      <c r="C93" s="16"/>
      <c r="D93" s="44"/>
      <c r="E93" s="9">
        <v>1</v>
      </c>
      <c r="F93" s="52">
        <v>4</v>
      </c>
    </row>
    <row r="94" spans="1:6" ht="18" customHeight="1" x14ac:dyDescent="0.25">
      <c r="A94" s="19" t="s">
        <v>0</v>
      </c>
      <c r="B94" s="30" t="s">
        <v>52</v>
      </c>
      <c r="C94" s="14">
        <v>0</v>
      </c>
      <c r="D94" s="46">
        <v>18</v>
      </c>
      <c r="E94" s="5">
        <v>1</v>
      </c>
      <c r="F94" s="21">
        <v>4</v>
      </c>
    </row>
    <row r="95" spans="1:6" s="4" customFormat="1" x14ac:dyDescent="0.25">
      <c r="A95" s="19"/>
      <c r="B95" s="30"/>
      <c r="C95" s="15">
        <f>SUM(C55:C87,C89:C91,C94)</f>
        <v>366</v>
      </c>
      <c r="D95" s="15">
        <f>SUM(D55:D87,D89:D91,D94)</f>
        <v>746</v>
      </c>
      <c r="E95" s="15"/>
      <c r="F95" s="47">
        <f>F53+F89+F93</f>
        <v>30</v>
      </c>
    </row>
    <row r="96" spans="1:6" x14ac:dyDescent="0.25">
      <c r="A96" s="75" t="s">
        <v>56</v>
      </c>
      <c r="B96" s="76"/>
      <c r="C96" s="85">
        <f>SUM(C95:D95)</f>
        <v>1112</v>
      </c>
      <c r="D96" s="86"/>
      <c r="E96" s="12"/>
      <c r="F96" s="48"/>
    </row>
    <row r="97" spans="1:6" x14ac:dyDescent="0.25">
      <c r="A97" s="83"/>
      <c r="B97" s="84"/>
      <c r="C97" s="41">
        <v>60</v>
      </c>
      <c r="D97" s="2">
        <v>176</v>
      </c>
      <c r="E97" s="7"/>
      <c r="F97" s="2"/>
    </row>
    <row r="98" spans="1:6" ht="15.75" thickBot="1" x14ac:dyDescent="0.3">
      <c r="A98" s="87" t="s">
        <v>3</v>
      </c>
      <c r="B98" s="88"/>
      <c r="C98" s="17">
        <f>C95+C48</f>
        <v>775.5</v>
      </c>
      <c r="D98" s="11">
        <f>D95+D48</f>
        <v>1600</v>
      </c>
      <c r="E98" s="23"/>
      <c r="F98" s="54">
        <f>F48+F95</f>
        <v>60</v>
      </c>
    </row>
    <row r="99" spans="1:6" x14ac:dyDescent="0.25">
      <c r="A99" s="89" t="s">
        <v>57</v>
      </c>
      <c r="B99" s="90"/>
      <c r="C99" s="93">
        <f>SUM(C98:D98)</f>
        <v>2375.5</v>
      </c>
      <c r="D99" s="85"/>
      <c r="F99" s="27"/>
    </row>
    <row r="100" spans="1:6" x14ac:dyDescent="0.25">
      <c r="A100" s="91"/>
      <c r="B100" s="92"/>
      <c r="C100" s="40">
        <v>125</v>
      </c>
      <c r="D100" s="11">
        <f>SUM(D97,D50)</f>
        <v>360.5</v>
      </c>
      <c r="E100" s="53"/>
      <c r="F100" s="49"/>
    </row>
    <row r="101" spans="1:6" x14ac:dyDescent="0.25">
      <c r="A101" s="82" t="s">
        <v>58</v>
      </c>
      <c r="B101" s="82"/>
      <c r="C101" s="55"/>
      <c r="D101" s="55"/>
      <c r="E101" s="13"/>
      <c r="F101" s="56"/>
    </row>
    <row r="102" spans="1:6" x14ac:dyDescent="0.25">
      <c r="A102" s="25"/>
    </row>
  </sheetData>
  <mergeCells count="29">
    <mergeCell ref="A54:B54"/>
    <mergeCell ref="A101:B101"/>
    <mergeCell ref="A96:B97"/>
    <mergeCell ref="C96:D96"/>
    <mergeCell ref="A98:B98"/>
    <mergeCell ref="A99:B100"/>
    <mergeCell ref="C99:D99"/>
    <mergeCell ref="A93:B93"/>
    <mergeCell ref="A52:B52"/>
    <mergeCell ref="C52:F52"/>
    <mergeCell ref="A53:B53"/>
    <mergeCell ref="A48:B49"/>
    <mergeCell ref="C49:D49"/>
    <mergeCell ref="A1:F1"/>
    <mergeCell ref="A89:B89"/>
    <mergeCell ref="A2:B4"/>
    <mergeCell ref="C2:D2"/>
    <mergeCell ref="E2:F2"/>
    <mergeCell ref="C3:C4"/>
    <mergeCell ref="D3:D4"/>
    <mergeCell ref="E3:E4"/>
    <mergeCell ref="F3:F4"/>
    <mergeCell ref="A42:B42"/>
    <mergeCell ref="A46:B46"/>
    <mergeCell ref="A6:B6"/>
    <mergeCell ref="A7:B7"/>
    <mergeCell ref="C5:F5"/>
    <mergeCell ref="A5:B5"/>
    <mergeCell ref="A50:B50"/>
  </mergeCells>
  <conditionalFormatting sqref="F48">
    <cfRule type="cellIs" dxfId="2" priority="4" operator="notEqual">
      <formula>30</formula>
    </cfRule>
  </conditionalFormatting>
  <conditionalFormatting sqref="F95">
    <cfRule type="cellIs" dxfId="1" priority="1" operator="notEqual">
      <formula>30</formula>
    </cfRule>
  </conditionalFormatting>
  <conditionalFormatting sqref="F98">
    <cfRule type="cellIs" dxfId="0" priority="2" operator="notEqual">
      <formula>60</formula>
    </cfRule>
  </conditionalFormatting>
  <dataValidations count="1">
    <dataValidation type="list" allowBlank="1" showInputMessage="1" showErrorMessage="1" sqref="A43:A45 A47 A55:A88 A94:A95 A8:A41 A90:A92" xr:uid="{4BF65973-0544-46B3-BC09-8CAECCA06EF6}">
      <formula1>#REF!</formula1>
    </dataValidation>
  </dataValidations>
  <pageMargins left="0.39370078740157483" right="0.39370078740157483" top="0.39370078740157483" bottom="0.39370078740157483" header="0.39370078740157483" footer="0.39370078740157483"/>
  <pageSetup paperSize="8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Props1.xml><?xml version="1.0" encoding="utf-8"?>
<ds:datastoreItem xmlns:ds="http://schemas.openxmlformats.org/officeDocument/2006/customXml" ds:itemID="{506A72AC-FAE9-4278-BEB7-62FFD46C2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L3 Histoire-Hébreu </vt:lpstr>
      <vt:lpstr>'Maquette L3 Histoire-Hébreu '!Zone_d_impression</vt:lpstr>
    </vt:vector>
  </TitlesOfParts>
  <Manager/>
  <Company>Université Paris 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Si-Bachir</dc:creator>
  <cp:keywords/>
  <dc:description/>
  <cp:lastModifiedBy>Eddy Marie-Rose</cp:lastModifiedBy>
  <cp:revision/>
  <dcterms:created xsi:type="dcterms:W3CDTF">2015-04-21T08:47:42Z</dcterms:created>
  <dcterms:modified xsi:type="dcterms:W3CDTF">2025-05-13T10:04:54Z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15632900</vt:r8>
  </property>
  <property fmtid="{D5CDD505-2E9C-101B-9397-08002B2CF9AE}" pid="12" name="_ExtendedDescription">
    <vt:lpwstr/>
  </property>
</Properties>
</file>